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JCamargo\Downloads\"/>
    </mc:Choice>
  </mc:AlternateContent>
  <xr:revisionPtr revIDLastSave="0" documentId="13_ncr:1_{F5BE5BA4-534A-43F2-9539-87A127D2C5A0}" xr6:coauthVersionLast="47" xr6:coauthVersionMax="47" xr10:uidLastSave="{00000000-0000-0000-0000-000000000000}"/>
  <bookViews>
    <workbookView xWindow="-108" yWindow="-108" windowWidth="23256" windowHeight="12456" xr2:uid="{239331A2-F551-44AA-9813-26F3835D3C12}"/>
  </bookViews>
  <sheets>
    <sheet name="Quantidad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F20" i="2"/>
  <c r="E20" i="2"/>
  <c r="D20" i="2"/>
  <c r="C20" i="2"/>
  <c r="B20" i="2"/>
  <c r="G16" i="2"/>
  <c r="F16" i="2"/>
  <c r="E16" i="2"/>
  <c r="D16" i="2"/>
  <c r="C16" i="2"/>
  <c r="B16" i="2"/>
  <c r="B5" i="2"/>
  <c r="R15" i="2"/>
  <c r="C5" i="2" s="1"/>
  <c r="R16" i="2"/>
  <c r="D5" i="2" s="1"/>
  <c r="R17" i="2"/>
  <c r="E5" i="2" s="1"/>
  <c r="R18" i="2"/>
  <c r="R19" i="2"/>
  <c r="G5" i="2" s="1"/>
  <c r="R13" i="2"/>
</calcChain>
</file>

<file path=xl/sharedStrings.xml><?xml version="1.0" encoding="utf-8"?>
<sst xmlns="http://schemas.openxmlformats.org/spreadsheetml/2006/main" count="137" uniqueCount="109">
  <si>
    <t>Agências</t>
  </si>
  <si>
    <t>Brochuras Informação Geral do Plano</t>
  </si>
  <si>
    <t>Endereços</t>
  </si>
  <si>
    <t>Universal</t>
  </si>
  <si>
    <t>Absolute</t>
  </si>
  <si>
    <t>Special</t>
  </si>
  <si>
    <t>Direct</t>
  </si>
  <si>
    <t>Optimum</t>
  </si>
  <si>
    <t>Senior</t>
  </si>
  <si>
    <t xml:space="preserve">Neo Global </t>
  </si>
  <si>
    <t>Tatiane Spadin- Neo Viva</t>
  </si>
  <si>
    <t>São Paulo</t>
  </si>
  <si>
    <t>Estr. São Judas, 190 - apartamento 217B - Grupo 12 - Parque Esplanada do Embu, Embu das Artes - SP, 06817-170</t>
  </si>
  <si>
    <t xml:space="preserve">tatiane.spadin@neoservicos.com.br </t>
  </si>
  <si>
    <t>55 (11) 9.7962-4875</t>
  </si>
  <si>
    <t xml:space="preserve">PWP </t>
  </si>
  <si>
    <t>Att: Larissa</t>
  </si>
  <si>
    <t>Rua Dr. Renato Paes de Barros, 717 – conjunto 101 (10 andar)  04530-001 – SP- Brasil</t>
  </si>
  <si>
    <t>nbu@alconsultoria.com</t>
  </si>
  <si>
    <t xml:space="preserve">55 (11) 3812-4100 </t>
  </si>
  <si>
    <t>Horizon - Eduardo Pereira</t>
  </si>
  <si>
    <t>Rua Arandu, 205 - 4º andar - Cj 405/406 - Brooklin - Cep 04562-030 - São Paulo / SP</t>
  </si>
  <si>
    <t>andrea@scopefinances.com</t>
  </si>
  <si>
    <t xml:space="preserve">55 (11) 5103.2478 </t>
  </si>
  <si>
    <t xml:space="preserve">UFC </t>
  </si>
  <si>
    <t xml:space="preserve">Adriana Ramenzoni                                                      </t>
  </si>
  <si>
    <t>adriana@ufconline.com</t>
  </si>
  <si>
    <t>55 (11)2532-5898</t>
  </si>
  <si>
    <t xml:space="preserve">EFS </t>
  </si>
  <si>
    <t>Filipe Toni</t>
  </si>
  <si>
    <t>Rua Joaquim Ferreira, 55. Apto 168B- Bairro Agua Branca - São Paulo - CEP:05033-080</t>
  </si>
  <si>
    <t>55 (11) 98115 2644</t>
  </si>
  <si>
    <r>
      <t xml:space="preserve">AGG Corretora - </t>
    </r>
    <r>
      <rPr>
        <sz val="11"/>
        <color theme="0"/>
        <rFont val="Aptos Narrow"/>
        <family val="2"/>
        <scheme val="minor"/>
      </rPr>
      <t>Gabriella Grassi</t>
    </r>
  </si>
  <si>
    <r>
      <t xml:space="preserve">Av. Dr. Guilherme Dumont Villares, 1410 - cj 105  05640-003 - São Paulo - SP  </t>
    </r>
    <r>
      <rPr>
        <b/>
        <sz val="11"/>
        <color theme="0"/>
        <rFont val="Aptos Narrow"/>
        <family val="2"/>
        <scheme val="minor"/>
      </rPr>
      <t>     </t>
    </r>
  </si>
  <si>
    <t>gg@ggsuporte.com</t>
  </si>
  <si>
    <t xml:space="preserve">55 (11) 3741-0983 </t>
  </si>
  <si>
    <t xml:space="preserve">Sync </t>
  </si>
  <si>
    <t>Fernanda Lapietra</t>
  </si>
  <si>
    <t>Barueri</t>
  </si>
  <si>
    <t>Avenida Americana, 474 - Tamboré 1 - Barueri - São Paulo, SP - Brasil - Cep: 06458-030</t>
  </si>
  <si>
    <t>fernanda@syncseguros.com.br</t>
  </si>
  <si>
    <t>55 (11) 99525-7272</t>
  </si>
  <si>
    <r>
      <t xml:space="preserve">Iris Planejamento - </t>
    </r>
    <r>
      <rPr>
        <sz val="11"/>
        <color theme="0"/>
        <rFont val="Aptos Narrow"/>
        <family val="2"/>
        <scheme val="minor"/>
      </rPr>
      <t>Alessandra Boiani</t>
    </r>
  </si>
  <si>
    <t>Rua do Rocio, 199 - CEP- 04552-000 - Sao Paulo - SP</t>
  </si>
  <si>
    <t>aleboiani@irisplanejamento.com.br</t>
  </si>
  <si>
    <t>55 (11) 3090-9580</t>
  </si>
  <si>
    <t xml:space="preserve">Livingston </t>
  </si>
  <si>
    <t>Cristiane Brandi/Vinicius Carolino</t>
  </si>
  <si>
    <t>Rua Cerro Corá - 585 - Cjto. 310 - Torre 1, São Paulo CEP:  05061-150</t>
  </si>
  <si>
    <t>vgcarolino@nationalppo.com</t>
  </si>
  <si>
    <t>55(11) 9.9979-3835</t>
  </si>
  <si>
    <r>
      <t xml:space="preserve">West Coast - </t>
    </r>
    <r>
      <rPr>
        <sz val="11"/>
        <color theme="0"/>
        <rFont val="Aptos Narrow"/>
        <family val="2"/>
        <scheme val="minor"/>
      </rPr>
      <t>Carla Prado</t>
    </r>
  </si>
  <si>
    <t>Rio de Janeiro</t>
  </si>
  <si>
    <t>Rua Visconde de Pirajá 430 - sala 704 - Ipanema   22410-002 - Rio de Janeiro - RJ</t>
  </si>
  <si>
    <t>gestao.equipehealth@gmail.com</t>
  </si>
  <si>
    <t xml:space="preserve">55 (21) 2422-5287 </t>
  </si>
  <si>
    <t xml:space="preserve">Enterprise </t>
  </si>
  <si>
    <t>Fernando Ávila</t>
  </si>
  <si>
    <t>Ribeirão Preto</t>
  </si>
  <si>
    <t xml:space="preserve">fernando@avilaconsultoria.com </t>
  </si>
  <si>
    <t>55 (16) 3234-6975</t>
  </si>
  <si>
    <t>Cristiane Guimarães                                                       </t>
  </si>
  <si>
    <t>Avenida Jurece, 552 - Apto 42  - 04080-012 - São Paulo - SP</t>
  </si>
  <si>
    <t>cris@cfaguimaraes.com</t>
  </si>
  <si>
    <t>55 (11) 9825-70007</t>
  </si>
  <si>
    <t xml:space="preserve">AIVA </t>
  </si>
  <si>
    <t>Paula Prates</t>
  </si>
  <si>
    <t>Rua Leopoldo Couto Magalhães Júnior 110 sala 81 - Itaim Bibi - São Paulo, SP - 04542-000 (com remetente para: FERNANDO KURIZINI CERNIAUSKAS)</t>
  </si>
  <si>
    <t>paula@rflifecare.com</t>
  </si>
  <si>
    <t>55 (11) 972976449</t>
  </si>
  <si>
    <t>Conte Associados</t>
  </si>
  <si>
    <t>Camila Conte</t>
  </si>
  <si>
    <t>Rua Do Arraial, 176, Apto 141 - Cep 04122-030 – São Paulo - Vila Gumercindo</t>
  </si>
  <si>
    <t>camila@conteassociados.com</t>
  </si>
  <si>
    <t>55 (11) 3071-3710</t>
  </si>
  <si>
    <r>
      <t xml:space="preserve">FPS Consultoria - </t>
    </r>
    <r>
      <rPr>
        <sz val="11"/>
        <color theme="0"/>
        <rFont val="Aptos Narrow"/>
        <family val="2"/>
        <scheme val="minor"/>
      </rPr>
      <t>Rogerio Day</t>
    </r>
  </si>
  <si>
    <t>fps@fps-advisers.com.br</t>
  </si>
  <si>
    <t>55 (11) 3846-3121</t>
  </si>
  <si>
    <t xml:space="preserve">Alliance </t>
  </si>
  <si>
    <t>Agencia Tua Seguros</t>
  </si>
  <si>
    <t>Al Canto dos Pássaros, 95 apto 34 A Tamboré – Santana de Parnaíba  SP CEP 06543-006</t>
  </si>
  <si>
    <t>adrianacardamone@tuaseguros.com.br</t>
  </si>
  <si>
    <t>55 (11) 3831-8797</t>
  </si>
  <si>
    <t>Sandra  Santos</t>
  </si>
  <si>
    <t>Rua Eng. Guilherme C. Frender, 443 - Apto 53A - 03477-000 - Sao Paulo - SP</t>
  </si>
  <si>
    <t>sandra@ufconline.com</t>
  </si>
  <si>
    <t>55 (11) 9.73791818</t>
  </si>
  <si>
    <t>SDM</t>
  </si>
  <si>
    <r>
      <t xml:space="preserve">SDM Consultoria - </t>
    </r>
    <r>
      <rPr>
        <sz val="11"/>
        <color theme="1"/>
        <rFont val="Aptos Narrow"/>
        <family val="2"/>
        <scheme val="minor"/>
      </rPr>
      <t>Susana May</t>
    </r>
  </si>
  <si>
    <t>Av Angelica 2447 cj 161, cep:01227-200 Sao Paulo SP Brasil</t>
  </si>
  <si>
    <t>fbarreira@sdmlatina.com</t>
  </si>
  <si>
    <t>55 (11)4130-1800</t>
  </si>
  <si>
    <t>Karina</t>
  </si>
  <si>
    <t>Total</t>
  </si>
  <si>
    <t>Em produção</t>
  </si>
  <si>
    <t>Restante</t>
  </si>
  <si>
    <t>** para Optimum e Senior, vamos ter que distribuir menos de 25 para algumas agências.</t>
  </si>
  <si>
    <t>Av Nossa Sra do Sabará,  400 apto 211 C - Jd Bélgica - CEP 04686-900</t>
  </si>
  <si>
    <t>Rua Paes Leme, 215 - Cj. 1506 - Condominio Thera - 05424-010 - Sao Paulo - SP</t>
  </si>
  <si>
    <t>Rua Prefeito Ângelo Ferrário Lopes, 2552, Apt 504 , bloco 1 - Hugo Langue Curitiba - PR - 800040-252</t>
  </si>
  <si>
    <t>Curitiba</t>
  </si>
  <si>
    <t>antoniocarlosdriussi@gmail.com</t>
  </si>
  <si>
    <r>
      <t xml:space="preserve">FS Advisors - </t>
    </r>
    <r>
      <rPr>
        <b/>
        <sz val="11"/>
        <color theme="0"/>
        <rFont val="Aptos Narrow"/>
        <family val="2"/>
        <scheme val="minor"/>
      </rPr>
      <t>Antônio Driussi</t>
    </r>
  </si>
  <si>
    <t>filipe@empire-fs.com</t>
  </si>
  <si>
    <t>Av. Eduardo Gomes de Souza, 125 - City Ribeirão - Ribeirão Preto - SP 14021-030</t>
  </si>
  <si>
    <t>MegaBrokers</t>
  </si>
  <si>
    <t>Av. Rio Branco 181 sala 2304 - Centro, Rio de Janeiro - RJ</t>
  </si>
  <si>
    <t>danuta@forzaassessoria.com.br</t>
  </si>
  <si>
    <t>MegaBrokers - Danuta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</si>
</sst>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Calibri"/>
      <family val="2"/>
    </font>
    <font>
      <sz val="12"/>
      <color rgb="FF201F1E"/>
      <name val="Calibri"/>
      <family val="2"/>
    </font>
    <font>
      <sz val="12"/>
      <color rgb="FF7030A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0"/>
      <color theme="0"/>
      <name val="Calibri"/>
      <family val="2"/>
    </font>
    <font>
      <u/>
      <sz val="11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color theme="0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4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15608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8" fillId="5" borderId="0" applyNumberFormat="0" applyBorder="0" applyAlignment="0" applyProtection="0"/>
    <xf numFmtId="0" fontId="5" fillId="6" borderId="0" applyNumberFormat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0" xfId="0" applyFill="1"/>
    <xf numFmtId="0" fontId="0" fillId="3" borderId="0" xfId="0" applyFill="1"/>
    <xf numFmtId="0" fontId="4" fillId="4" borderId="1" xfId="0" applyFont="1" applyFill="1" applyBorder="1"/>
    <xf numFmtId="0" fontId="1" fillId="2" borderId="0" xfId="1" applyFill="1"/>
    <xf numFmtId="0" fontId="9" fillId="6" borderId="1" xfId="4" applyFont="1" applyBorder="1" applyAlignment="1">
      <alignment horizontal="center"/>
    </xf>
    <xf numFmtId="0" fontId="7" fillId="0" borderId="0" xfId="0" applyFont="1"/>
    <xf numFmtId="164" fontId="3" fillId="0" borderId="0" xfId="2" applyNumberFormat="1" applyFont="1" applyAlignment="1">
      <alignment wrapText="1"/>
    </xf>
    <xf numFmtId="164" fontId="0" fillId="0" borderId="1" xfId="2" applyNumberFormat="1" applyFont="1" applyBorder="1"/>
    <xf numFmtId="164" fontId="2" fillId="0" borderId="0" xfId="2" applyNumberFormat="1" applyFont="1"/>
    <xf numFmtId="0" fontId="12" fillId="7" borderId="0" xfId="0" applyFont="1" applyFill="1" applyAlignment="1">
      <alignment horizontal="center"/>
    </xf>
    <xf numFmtId="0" fontId="0" fillId="8" borderId="0" xfId="0" applyFill="1"/>
    <xf numFmtId="0" fontId="11" fillId="8" borderId="0" xfId="0" applyFont="1" applyFill="1"/>
    <xf numFmtId="0" fontId="8" fillId="8" borderId="0" xfId="0" applyFont="1" applyFill="1"/>
    <xf numFmtId="0" fontId="10" fillId="8" borderId="0" xfId="0" applyFont="1" applyFill="1"/>
    <xf numFmtId="0" fontId="6" fillId="8" borderId="0" xfId="0" applyFont="1" applyFill="1"/>
    <xf numFmtId="0" fontId="13" fillId="8" borderId="0" xfId="1" applyFont="1" applyFill="1"/>
    <xf numFmtId="0" fontId="14" fillId="8" borderId="1" xfId="0" applyFont="1" applyFill="1" applyBorder="1"/>
    <xf numFmtId="0" fontId="9" fillId="9" borderId="2" xfId="4" applyFont="1" applyFill="1" applyBorder="1" applyAlignment="1">
      <alignment horizontal="center"/>
    </xf>
    <xf numFmtId="0" fontId="0" fillId="0" borderId="0" xfId="0" applyAlignment="1">
      <alignment horizontal="left"/>
    </xf>
    <xf numFmtId="0" fontId="15" fillId="8" borderId="0" xfId="0" applyFont="1" applyFill="1" applyAlignment="1">
      <alignment vertical="center"/>
    </xf>
    <xf numFmtId="0" fontId="8" fillId="5" borderId="1" xfId="3" applyBorder="1" applyAlignment="1">
      <alignment horizontal="center"/>
    </xf>
    <xf numFmtId="164" fontId="2" fillId="0" borderId="0" xfId="2" applyNumberFormat="1" applyFont="1" applyAlignment="1">
      <alignment horizontal="center"/>
    </xf>
    <xf numFmtId="0" fontId="3" fillId="2" borderId="0" xfId="0" applyFont="1" applyFill="1"/>
  </cellXfs>
  <cellStyles count="5">
    <cellStyle name="60% - Ênfase5" xfId="4" builtinId="48"/>
    <cellStyle name="Ênfase1" xfId="3" builtinId="29"/>
    <cellStyle name="Hiperlink" xfId="1" builtinId="8"/>
    <cellStyle name="Normal" xfId="0" builtinId="0"/>
    <cellStyle name="Vírgula" xfId="2" builtinId="3"/>
  </cellStyles>
  <dxfs count="0"/>
  <tableStyles count="0" defaultTableStyle="TableStyleMedium2" defaultPivotStyle="PivotStyleLight16"/>
  <colors>
    <mruColors>
      <color rgb="FF156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rianacardamone@tuaseguros.com.br" TargetMode="External"/><Relationship Id="rId3" Type="http://schemas.openxmlformats.org/officeDocument/2006/relationships/hyperlink" Target="mailto:andrea@scopefinances.com" TargetMode="External"/><Relationship Id="rId7" Type="http://schemas.openxmlformats.org/officeDocument/2006/relationships/hyperlink" Target="mailto:paula@rflifecare.com" TargetMode="External"/><Relationship Id="rId2" Type="http://schemas.openxmlformats.org/officeDocument/2006/relationships/hyperlink" Target="mailto:nbu@alconsultoria.com" TargetMode="External"/><Relationship Id="rId1" Type="http://schemas.openxmlformats.org/officeDocument/2006/relationships/hyperlink" Target="mailto:tatiane.spadin@neoservicos.com.br" TargetMode="External"/><Relationship Id="rId6" Type="http://schemas.openxmlformats.org/officeDocument/2006/relationships/hyperlink" Target="mailto:fernando@avilaconsultoria.com" TargetMode="External"/><Relationship Id="rId5" Type="http://schemas.openxmlformats.org/officeDocument/2006/relationships/hyperlink" Target="mailto:vgcarolino@nationalppo.com" TargetMode="External"/><Relationship Id="rId10" Type="http://schemas.openxmlformats.org/officeDocument/2006/relationships/hyperlink" Target="mailto:sandra@ufconline.com" TargetMode="External"/><Relationship Id="rId4" Type="http://schemas.openxmlformats.org/officeDocument/2006/relationships/hyperlink" Target="mailto:fernanda@syncseguros.com.br" TargetMode="External"/><Relationship Id="rId9" Type="http://schemas.openxmlformats.org/officeDocument/2006/relationships/hyperlink" Target="mailto:camila@conteassociado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301BD-D2B1-46BC-8D62-CFDFC75F41F5}">
  <dimension ref="A1:U23"/>
  <sheetViews>
    <sheetView tabSelected="1" topLeftCell="I1" zoomScale="110" zoomScaleNormal="110" workbookViewId="0">
      <selection activeCell="J16" sqref="J16"/>
    </sheetView>
  </sheetViews>
  <sheetFormatPr defaultColWidth="8.88671875" defaultRowHeight="14.4" x14ac:dyDescent="0.3"/>
  <cols>
    <col min="1" max="1" width="17.44140625" bestFit="1" customWidth="1"/>
    <col min="2" max="2" width="11" bestFit="1" customWidth="1"/>
    <col min="3" max="3" width="9.109375" bestFit="1" customWidth="1"/>
    <col min="4" max="4" width="7.88671875" bestFit="1" customWidth="1"/>
    <col min="5" max="5" width="7.33203125" customWidth="1"/>
    <col min="6" max="6" width="9.6640625" bestFit="1" customWidth="1"/>
    <col min="7" max="7" width="7" bestFit="1" customWidth="1"/>
    <col min="8" max="8" width="27" customWidth="1"/>
    <col min="9" max="9" width="13.6640625" customWidth="1"/>
    <col min="10" max="10" width="115" customWidth="1"/>
    <col min="11" max="11" width="31.6640625" customWidth="1"/>
    <col min="12" max="12" width="17.44140625" bestFit="1" customWidth="1"/>
    <col min="14" max="14" width="2" bestFit="1" customWidth="1"/>
    <col min="15" max="15" width="35.44140625" customWidth="1"/>
    <col min="16" max="16" width="16.88671875" customWidth="1"/>
    <col min="17" max="17" width="12.88671875" customWidth="1"/>
    <col min="18" max="18" width="94.109375" bestFit="1" customWidth="1"/>
    <col min="19" max="19" width="35.109375" bestFit="1" customWidth="1"/>
  </cols>
  <sheetData>
    <row r="1" spans="1:21" x14ac:dyDescent="0.3">
      <c r="A1" s="12" t="s">
        <v>0</v>
      </c>
      <c r="B1" s="23" t="s">
        <v>1</v>
      </c>
      <c r="C1" s="23"/>
      <c r="D1" s="23"/>
      <c r="E1" s="23"/>
      <c r="F1" s="23"/>
      <c r="G1" s="23"/>
      <c r="H1" s="23" t="s">
        <v>2</v>
      </c>
      <c r="I1" s="23"/>
      <c r="J1" s="23"/>
      <c r="K1" s="23"/>
      <c r="L1" s="23"/>
      <c r="M1" s="23"/>
    </row>
    <row r="2" spans="1:21" ht="15.6" x14ac:dyDescent="0.3">
      <c r="A2" s="1"/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</row>
    <row r="3" spans="1:21" ht="15.6" x14ac:dyDescent="0.3">
      <c r="A3" s="2" t="s">
        <v>9</v>
      </c>
      <c r="B3">
        <v>300</v>
      </c>
      <c r="C3">
        <v>250</v>
      </c>
      <c r="D3">
        <v>200</v>
      </c>
      <c r="E3">
        <v>300</v>
      </c>
      <c r="F3">
        <v>100</v>
      </c>
      <c r="G3">
        <v>100</v>
      </c>
      <c r="H3" s="3" t="s">
        <v>10</v>
      </c>
      <c r="I3" s="3" t="s">
        <v>11</v>
      </c>
      <c r="J3" s="3" t="s">
        <v>12</v>
      </c>
      <c r="K3" s="3" t="s">
        <v>13</v>
      </c>
      <c r="L3" t="s">
        <v>14</v>
      </c>
    </row>
    <row r="4" spans="1:21" ht="15.6" x14ac:dyDescent="0.3">
      <c r="A4" s="2" t="s">
        <v>15</v>
      </c>
      <c r="B4">
        <v>200</v>
      </c>
      <c r="C4">
        <v>150</v>
      </c>
      <c r="D4">
        <v>150</v>
      </c>
      <c r="E4">
        <v>150</v>
      </c>
      <c r="F4">
        <v>100</v>
      </c>
      <c r="G4">
        <v>100</v>
      </c>
      <c r="H4" s="3" t="s">
        <v>16</v>
      </c>
      <c r="I4" s="3" t="s">
        <v>11</v>
      </c>
      <c r="J4" s="3" t="s">
        <v>17</v>
      </c>
      <c r="K4" s="3" t="s">
        <v>18</v>
      </c>
      <c r="L4" s="3" t="s">
        <v>19</v>
      </c>
      <c r="N4" s="13">
        <v>1</v>
      </c>
      <c r="O4" s="17" t="s">
        <v>20</v>
      </c>
      <c r="P4" s="15" t="s">
        <v>11</v>
      </c>
      <c r="Q4" s="15"/>
      <c r="R4" s="17" t="s">
        <v>21</v>
      </c>
      <c r="S4" s="18" t="s">
        <v>22</v>
      </c>
      <c r="T4" s="15" t="s">
        <v>23</v>
      </c>
      <c r="U4" s="15"/>
    </row>
    <row r="5" spans="1:21" ht="15.6" x14ac:dyDescent="0.3">
      <c r="A5" s="16" t="s">
        <v>24</v>
      </c>
      <c r="B5" s="17">
        <f>R13</f>
        <v>225</v>
      </c>
      <c r="C5" s="17">
        <f>R15</f>
        <v>225</v>
      </c>
      <c r="D5" s="17">
        <f>R16</f>
        <v>225</v>
      </c>
      <c r="E5" s="17">
        <f>R17</f>
        <v>225</v>
      </c>
      <c r="F5" s="17">
        <v>90</v>
      </c>
      <c r="G5" s="17">
        <f>R19</f>
        <v>90</v>
      </c>
      <c r="H5" s="13"/>
      <c r="I5" s="13"/>
      <c r="J5" s="13"/>
      <c r="K5" s="13"/>
      <c r="L5" s="13"/>
      <c r="M5" s="13"/>
      <c r="N5" s="13">
        <v>2</v>
      </c>
      <c r="O5" s="14" t="s">
        <v>25</v>
      </c>
      <c r="P5" s="14" t="s">
        <v>11</v>
      </c>
      <c r="Q5" s="14"/>
      <c r="R5" s="14" t="s">
        <v>97</v>
      </c>
      <c r="S5" s="14" t="s">
        <v>26</v>
      </c>
      <c r="T5" s="19" t="s">
        <v>27</v>
      </c>
      <c r="U5" s="15"/>
    </row>
    <row r="6" spans="1:21" ht="15.6" x14ac:dyDescent="0.3">
      <c r="A6" s="2" t="s">
        <v>28</v>
      </c>
      <c r="B6">
        <v>150</v>
      </c>
      <c r="C6">
        <v>100</v>
      </c>
      <c r="D6">
        <v>100</v>
      </c>
      <c r="E6">
        <v>100</v>
      </c>
      <c r="F6">
        <v>50</v>
      </c>
      <c r="G6">
        <v>50</v>
      </c>
      <c r="H6" s="2" t="s">
        <v>29</v>
      </c>
      <c r="I6" s="2" t="s">
        <v>11</v>
      </c>
      <c r="J6" s="2" t="s">
        <v>30</v>
      </c>
      <c r="K6" t="s">
        <v>103</v>
      </c>
      <c r="L6" s="4" t="s">
        <v>31</v>
      </c>
      <c r="N6" s="13">
        <v>3</v>
      </c>
      <c r="O6" s="14" t="s">
        <v>32</v>
      </c>
      <c r="P6" s="14" t="s">
        <v>11</v>
      </c>
      <c r="Q6" s="14"/>
      <c r="R6" s="14" t="s">
        <v>33</v>
      </c>
      <c r="S6" s="14" t="s">
        <v>34</v>
      </c>
      <c r="T6" s="19" t="s">
        <v>35</v>
      </c>
      <c r="U6" s="15"/>
    </row>
    <row r="7" spans="1:21" ht="15.6" x14ac:dyDescent="0.3">
      <c r="A7" s="2" t="s">
        <v>36</v>
      </c>
      <c r="B7">
        <v>300</v>
      </c>
      <c r="C7">
        <v>150</v>
      </c>
      <c r="D7">
        <v>150</v>
      </c>
      <c r="E7">
        <v>200</v>
      </c>
      <c r="F7">
        <v>75</v>
      </c>
      <c r="G7">
        <v>75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N7" s="13">
        <v>4</v>
      </c>
      <c r="O7" s="14" t="s">
        <v>42</v>
      </c>
      <c r="P7" s="14" t="s">
        <v>11</v>
      </c>
      <c r="Q7" s="14"/>
      <c r="R7" s="14" t="s">
        <v>43</v>
      </c>
      <c r="S7" s="14" t="s">
        <v>44</v>
      </c>
      <c r="T7" s="19" t="s">
        <v>45</v>
      </c>
      <c r="U7" s="15"/>
    </row>
    <row r="8" spans="1:21" ht="15.6" x14ac:dyDescent="0.3">
      <c r="A8" s="2" t="s">
        <v>46</v>
      </c>
      <c r="B8">
        <v>200</v>
      </c>
      <c r="C8">
        <v>100</v>
      </c>
      <c r="D8">
        <v>100</v>
      </c>
      <c r="E8">
        <v>150</v>
      </c>
      <c r="F8">
        <v>75</v>
      </c>
      <c r="G8">
        <v>75</v>
      </c>
      <c r="H8" s="3" t="s">
        <v>47</v>
      </c>
      <c r="I8" s="3" t="s">
        <v>11</v>
      </c>
      <c r="J8" s="3" t="s">
        <v>48</v>
      </c>
      <c r="K8" s="3" t="s">
        <v>49</v>
      </c>
      <c r="L8" t="s">
        <v>50</v>
      </c>
      <c r="N8" s="13">
        <v>5</v>
      </c>
      <c r="O8" s="14" t="s">
        <v>51</v>
      </c>
      <c r="P8" s="14" t="s">
        <v>52</v>
      </c>
      <c r="Q8" s="14"/>
      <c r="R8" s="14" t="s">
        <v>53</v>
      </c>
      <c r="S8" s="14" t="s">
        <v>54</v>
      </c>
      <c r="T8" s="19" t="s">
        <v>55</v>
      </c>
      <c r="U8" s="15"/>
    </row>
    <row r="9" spans="1:21" ht="15.6" x14ac:dyDescent="0.3">
      <c r="A9" s="2" t="s">
        <v>56</v>
      </c>
      <c r="B9">
        <v>50</v>
      </c>
      <c r="C9">
        <v>25</v>
      </c>
      <c r="D9">
        <v>25</v>
      </c>
      <c r="E9">
        <v>25</v>
      </c>
      <c r="F9">
        <v>10</v>
      </c>
      <c r="G9">
        <v>10</v>
      </c>
      <c r="H9" s="3" t="s">
        <v>57</v>
      </c>
      <c r="I9" s="3" t="s">
        <v>58</v>
      </c>
      <c r="J9" s="3" t="s">
        <v>104</v>
      </c>
      <c r="K9" s="6" t="s">
        <v>59</v>
      </c>
      <c r="L9" s="3" t="s">
        <v>60</v>
      </c>
      <c r="N9" s="13">
        <v>6</v>
      </c>
      <c r="O9" s="16" t="s">
        <v>61</v>
      </c>
      <c r="P9" s="14" t="s">
        <v>11</v>
      </c>
      <c r="Q9" s="14"/>
      <c r="R9" s="14" t="s">
        <v>62</v>
      </c>
      <c r="S9" s="14" t="s">
        <v>63</v>
      </c>
      <c r="T9" s="19" t="s">
        <v>64</v>
      </c>
      <c r="U9" s="15"/>
    </row>
    <row r="10" spans="1:21" ht="15.6" x14ac:dyDescent="0.3">
      <c r="A10" s="2" t="s">
        <v>65</v>
      </c>
      <c r="B10">
        <v>50</v>
      </c>
      <c r="C10">
        <v>25</v>
      </c>
      <c r="D10">
        <v>25</v>
      </c>
      <c r="E10">
        <v>50</v>
      </c>
      <c r="F10">
        <v>25</v>
      </c>
      <c r="G10">
        <v>25</v>
      </c>
      <c r="H10" s="3" t="s">
        <v>66</v>
      </c>
      <c r="I10" s="3" t="s">
        <v>11</v>
      </c>
      <c r="J10" s="3" t="s">
        <v>67</v>
      </c>
      <c r="K10" s="6" t="s">
        <v>68</v>
      </c>
      <c r="L10" t="s">
        <v>69</v>
      </c>
      <c r="N10" s="13">
        <v>7</v>
      </c>
      <c r="O10" s="16" t="s">
        <v>102</v>
      </c>
      <c r="P10" s="14" t="s">
        <v>100</v>
      </c>
      <c r="Q10" s="14"/>
      <c r="R10" s="22" t="s">
        <v>99</v>
      </c>
      <c r="S10" s="14" t="s">
        <v>101</v>
      </c>
      <c r="T10" s="19"/>
      <c r="U10" s="15"/>
    </row>
    <row r="11" spans="1:21" ht="15.6" x14ac:dyDescent="0.3">
      <c r="A11" s="2" t="s">
        <v>70</v>
      </c>
      <c r="B11">
        <v>150</v>
      </c>
      <c r="C11">
        <v>100</v>
      </c>
      <c r="D11">
        <v>150</v>
      </c>
      <c r="E11">
        <v>100</v>
      </c>
      <c r="F11">
        <v>75</v>
      </c>
      <c r="G11">
        <v>75</v>
      </c>
      <c r="H11" s="2" t="s">
        <v>71</v>
      </c>
      <c r="I11" s="2" t="s">
        <v>11</v>
      </c>
      <c r="J11" s="2" t="s">
        <v>72</v>
      </c>
      <c r="K11" s="2" t="s">
        <v>73</v>
      </c>
      <c r="L11" s="5" t="s">
        <v>74</v>
      </c>
      <c r="N11" s="13">
        <v>8</v>
      </c>
      <c r="O11" s="14" t="s">
        <v>75</v>
      </c>
      <c r="P11" s="14" t="s">
        <v>11</v>
      </c>
      <c r="Q11" s="14"/>
      <c r="R11" s="14" t="s">
        <v>98</v>
      </c>
      <c r="S11" s="14" t="s">
        <v>76</v>
      </c>
      <c r="T11" s="19" t="s">
        <v>77</v>
      </c>
      <c r="U11" s="15"/>
    </row>
    <row r="12" spans="1:21" ht="15.6" x14ac:dyDescent="0.3">
      <c r="A12" s="2" t="s">
        <v>78</v>
      </c>
      <c r="B12">
        <v>50</v>
      </c>
      <c r="C12">
        <v>25</v>
      </c>
      <c r="D12">
        <v>25</v>
      </c>
      <c r="E12">
        <v>25</v>
      </c>
      <c r="F12">
        <v>25</v>
      </c>
      <c r="G12">
        <v>25</v>
      </c>
      <c r="H12" s="3" t="s">
        <v>79</v>
      </c>
      <c r="I12" s="3" t="s">
        <v>11</v>
      </c>
      <c r="J12" s="3" t="s">
        <v>80</v>
      </c>
      <c r="K12" s="3" t="s">
        <v>81</v>
      </c>
      <c r="L12" s="3" t="s">
        <v>82</v>
      </c>
      <c r="N12" s="13">
        <v>9</v>
      </c>
      <c r="O12" s="14" t="s">
        <v>83</v>
      </c>
      <c r="P12" s="14" t="s">
        <v>11</v>
      </c>
      <c r="Q12" s="14"/>
      <c r="R12" s="14" t="s">
        <v>84</v>
      </c>
      <c r="S12" s="14" t="s">
        <v>85</v>
      </c>
      <c r="T12" s="19" t="s">
        <v>86</v>
      </c>
      <c r="U12" s="15"/>
    </row>
    <row r="13" spans="1:21" ht="15.6" x14ac:dyDescent="0.3">
      <c r="A13" s="2" t="s">
        <v>87</v>
      </c>
      <c r="B13">
        <v>200</v>
      </c>
      <c r="C13">
        <v>150</v>
      </c>
      <c r="D13">
        <v>150</v>
      </c>
      <c r="E13">
        <v>125</v>
      </c>
      <c r="F13">
        <v>100</v>
      </c>
      <c r="G13">
        <v>100</v>
      </c>
      <c r="H13" s="3" t="s">
        <v>88</v>
      </c>
      <c r="I13" s="3" t="s">
        <v>11</v>
      </c>
      <c r="J13" s="3" t="s">
        <v>89</v>
      </c>
      <c r="K13" s="3" t="s">
        <v>90</v>
      </c>
      <c r="L13" s="2" t="s">
        <v>91</v>
      </c>
      <c r="O13" s="7" t="s">
        <v>3</v>
      </c>
      <c r="P13" s="2">
        <v>25</v>
      </c>
      <c r="Q13" s="2">
        <v>9</v>
      </c>
      <c r="R13" s="21">
        <f>P13*Q13</f>
        <v>225</v>
      </c>
    </row>
    <row r="14" spans="1:21" ht="15.6" x14ac:dyDescent="0.3">
      <c r="A14" s="2" t="s">
        <v>105</v>
      </c>
      <c r="B14">
        <v>50</v>
      </c>
      <c r="C14">
        <v>25</v>
      </c>
      <c r="D14">
        <v>25</v>
      </c>
      <c r="E14">
        <v>25</v>
      </c>
      <c r="F14">
        <v>10</v>
      </c>
      <c r="G14">
        <v>10</v>
      </c>
      <c r="H14" s="3" t="s">
        <v>108</v>
      </c>
      <c r="I14" s="3" t="s">
        <v>52</v>
      </c>
      <c r="J14" s="3" t="s">
        <v>106</v>
      </c>
      <c r="K14" s="3" t="s">
        <v>107</v>
      </c>
      <c r="L14" s="25"/>
      <c r="O14" s="7"/>
      <c r="P14" s="2"/>
      <c r="Q14" s="2"/>
      <c r="R14" s="21"/>
    </row>
    <row r="15" spans="1:21" ht="15.6" x14ac:dyDescent="0.3">
      <c r="A15" s="2" t="s">
        <v>92</v>
      </c>
      <c r="B15">
        <v>100</v>
      </c>
      <c r="C15">
        <v>50</v>
      </c>
      <c r="D15">
        <v>50</v>
      </c>
      <c r="E15">
        <v>50</v>
      </c>
      <c r="F15">
        <v>25</v>
      </c>
      <c r="G15">
        <v>25</v>
      </c>
      <c r="O15" s="7" t="s">
        <v>4</v>
      </c>
      <c r="P15" s="2">
        <v>25</v>
      </c>
      <c r="Q15" s="2">
        <v>9</v>
      </c>
      <c r="R15" s="21">
        <f t="shared" ref="R15:R19" si="0">P15*Q15</f>
        <v>225</v>
      </c>
    </row>
    <row r="16" spans="1:21" ht="15.6" x14ac:dyDescent="0.3">
      <c r="A16" s="1" t="s">
        <v>93</v>
      </c>
      <c r="B16" s="8">
        <f t="shared" ref="B16:G16" si="1">B3+B4+B5+B6+B7+B8+B9+B10+B11+B12+B13+B14+B15</f>
        <v>2025</v>
      </c>
      <c r="C16" s="8">
        <f t="shared" si="1"/>
        <v>1375</v>
      </c>
      <c r="D16" s="8">
        <f t="shared" si="1"/>
        <v>1375</v>
      </c>
      <c r="E16" s="8">
        <f t="shared" si="1"/>
        <v>1525</v>
      </c>
      <c r="F16" s="8">
        <f t="shared" si="1"/>
        <v>760</v>
      </c>
      <c r="G16" s="8">
        <f t="shared" si="1"/>
        <v>760</v>
      </c>
      <c r="O16" s="7" t="s">
        <v>5</v>
      </c>
      <c r="P16" s="2">
        <v>25</v>
      </c>
      <c r="Q16" s="2">
        <v>9</v>
      </c>
      <c r="R16" s="21">
        <f t="shared" si="0"/>
        <v>225</v>
      </c>
    </row>
    <row r="17" spans="1:18" ht="15.6" x14ac:dyDescent="0.3">
      <c r="A17" s="1"/>
      <c r="B17" s="7" t="s">
        <v>3</v>
      </c>
      <c r="C17" s="7" t="s">
        <v>4</v>
      </c>
      <c r="D17" s="7" t="s">
        <v>5</v>
      </c>
      <c r="E17" s="7" t="s">
        <v>6</v>
      </c>
      <c r="F17" s="7" t="s">
        <v>7</v>
      </c>
      <c r="G17" s="7" t="s">
        <v>8</v>
      </c>
      <c r="O17" s="7" t="s">
        <v>6</v>
      </c>
      <c r="P17" s="2">
        <v>25</v>
      </c>
      <c r="Q17" s="2">
        <v>9</v>
      </c>
      <c r="R17" s="21">
        <f t="shared" si="0"/>
        <v>225</v>
      </c>
    </row>
    <row r="18" spans="1:18" ht="15.6" x14ac:dyDescent="0.3">
      <c r="A18" s="9" t="s">
        <v>94</v>
      </c>
      <c r="B18" s="10">
        <v>3000</v>
      </c>
      <c r="C18" s="10">
        <v>2000</v>
      </c>
      <c r="D18" s="10">
        <v>2000</v>
      </c>
      <c r="E18" s="10">
        <v>2000</v>
      </c>
      <c r="F18" s="10">
        <v>1000</v>
      </c>
      <c r="G18" s="10">
        <v>1000</v>
      </c>
      <c r="O18" s="7" t="s">
        <v>7</v>
      </c>
      <c r="P18" s="2">
        <v>10</v>
      </c>
      <c r="Q18" s="2">
        <v>9</v>
      </c>
      <c r="R18" s="21">
        <f t="shared" si="0"/>
        <v>90</v>
      </c>
    </row>
    <row r="19" spans="1:18" ht="15.6" x14ac:dyDescent="0.3">
      <c r="A19" s="24"/>
      <c r="B19" s="24"/>
      <c r="C19" s="24"/>
      <c r="D19" s="24"/>
      <c r="E19" s="24"/>
      <c r="F19" s="24"/>
      <c r="G19" s="24"/>
      <c r="O19" s="7" t="s">
        <v>8</v>
      </c>
      <c r="P19" s="2">
        <v>10</v>
      </c>
      <c r="Q19" s="2">
        <v>9</v>
      </c>
      <c r="R19" s="21">
        <f t="shared" si="0"/>
        <v>90</v>
      </c>
    </row>
    <row r="20" spans="1:18" ht="15.6" x14ac:dyDescent="0.3">
      <c r="A20" s="11" t="s">
        <v>95</v>
      </c>
      <c r="B20" s="10">
        <f t="shared" ref="B20:G20" si="2">B18-B16</f>
        <v>975</v>
      </c>
      <c r="C20" s="10">
        <f t="shared" si="2"/>
        <v>625</v>
      </c>
      <c r="D20" s="10">
        <f t="shared" si="2"/>
        <v>625</v>
      </c>
      <c r="E20" s="10">
        <f t="shared" si="2"/>
        <v>475</v>
      </c>
      <c r="F20" s="10">
        <f t="shared" si="2"/>
        <v>240</v>
      </c>
      <c r="G20" s="10">
        <f t="shared" si="2"/>
        <v>240</v>
      </c>
      <c r="O20" s="20"/>
      <c r="P20" s="2"/>
    </row>
    <row r="21" spans="1:18" x14ac:dyDescent="0.3">
      <c r="Q21" t="s">
        <v>96</v>
      </c>
    </row>
    <row r="23" spans="1:18" x14ac:dyDescent="0.3">
      <c r="F23" t="s">
        <v>96</v>
      </c>
    </row>
  </sheetData>
  <mergeCells count="3">
    <mergeCell ref="B1:G1"/>
    <mergeCell ref="A19:G19"/>
    <mergeCell ref="H1:M1"/>
  </mergeCells>
  <hyperlinks>
    <hyperlink ref="K3" r:id="rId1" xr:uid="{F7D6ED2C-0959-4515-8E9E-B0429EF6EA31}"/>
    <hyperlink ref="K4" r:id="rId2" xr:uid="{A7514653-A0E1-4AA9-B923-39F2ACCE958E}"/>
    <hyperlink ref="S4" r:id="rId3" xr:uid="{E961720F-740F-4403-8B2C-C45AC5EF3CB5}"/>
    <hyperlink ref="K7" r:id="rId4" xr:uid="{2C6E0CE4-8CEF-4537-9046-65331701D203}"/>
    <hyperlink ref="K8" r:id="rId5" xr:uid="{1473663F-3811-4B74-84A8-75CD856B3CE5}"/>
    <hyperlink ref="K9" r:id="rId6" xr:uid="{40955300-AC3F-4012-8B76-07CB0F9529FF}"/>
    <hyperlink ref="K10" r:id="rId7" xr:uid="{84D8846D-4DBE-48C8-9A18-DE471F934643}"/>
    <hyperlink ref="K12" r:id="rId8" xr:uid="{285B77DF-9943-4C37-9784-FAEB8B5E8C98}"/>
    <hyperlink ref="K11" r:id="rId9" xr:uid="{9F4BE8F8-85D8-4482-84EA-A3B1065956EB}"/>
    <hyperlink ref="S12" r:id="rId10" xr:uid="{8BC925AF-466D-4A69-AD88-EBB49A5826CB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Quantidades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Juliana de Andrade Camargo</dc:creator>
  <cp:keywords/>
  <dc:description/>
  <cp:lastModifiedBy>Juliana de Andrade Camargo</cp:lastModifiedBy>
  <cp:revision/>
  <dcterms:created xsi:type="dcterms:W3CDTF">2024-08-15T21:13:04Z</dcterms:created>
  <dcterms:modified xsi:type="dcterms:W3CDTF">2024-09-06T21:49:20Z</dcterms:modified>
  <cp:category/>
  <cp:contentStatus/>
</cp:coreProperties>
</file>