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 IRPJ e CSLL trim " sheetId="1" state="visible" r:id="rId2"/>
  </sheets>
  <definedNames>
    <definedName function="false" hidden="false" localSheetId="0" name="_xlnm.Print_Area" vbProcedure="false">'Ap IRPJ e CSLL trim '!$A$1:$E$50</definedName>
    <definedName function="false" hidden="false" localSheetId="0" name="_xlnm.Print_Area" vbProcedure="false">'Ap IRPJ e CSLL trim '!$A$1:$E$50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<sst xmlns="http://schemas.openxmlformats.org/spreadsheetml/2006/main" count="40" uniqueCount="33">
  <si>
    <t xml:space="preserve">Demonstrativo de Apuração de IRPJ e CSLL</t>
  </si>
  <si>
    <t xml:space="preserve">WONDERFUL PROPAGANDA LTDA</t>
  </si>
  <si>
    <t xml:space="preserve">CNPJ.72.694.813/0001-30</t>
  </si>
  <si>
    <t xml:space="preserve">1º Trimestre/2021</t>
  </si>
  <si>
    <t xml:space="preserve">Periodo de Apuração</t>
  </si>
  <si>
    <t xml:space="preserve">Impostos Retidos</t>
  </si>
  <si>
    <t xml:space="preserve">DATA</t>
  </si>
  <si>
    <t xml:space="preserve">VALOR</t>
  </si>
  <si>
    <t xml:space="preserve">IRRF PAGO 8045</t>
  </si>
  <si>
    <t xml:space="preserve">CSLL</t>
  </si>
  <si>
    <t xml:space="preserve">Recebimentos</t>
  </si>
  <si>
    <t xml:space="preserve">TOTAL</t>
  </si>
  <si>
    <t xml:space="preserve">Auguél de Àrea Comum</t>
  </si>
  <si>
    <t xml:space="preserve">Total</t>
  </si>
  <si>
    <t xml:space="preserve">Apuração IRPJ</t>
  </si>
  <si>
    <t xml:space="preserve">Apuração da CSLL</t>
  </si>
  <si>
    <t xml:space="preserve">Faturamento</t>
  </si>
  <si>
    <t xml:space="preserve">Base Calculo IR Presumida</t>
  </si>
  <si>
    <t xml:space="preserve">Base Calculo IR</t>
  </si>
  <si>
    <t xml:space="preserve">Aluguel area comum</t>
  </si>
  <si>
    <t xml:space="preserve">Rendimento resgate aplicação</t>
  </si>
  <si>
    <t xml:space="preserve">Base de Calculo IRPJ</t>
  </si>
  <si>
    <t xml:space="preserve">Base de Calculo CSLL</t>
  </si>
  <si>
    <t xml:space="preserve">Imposto Apurado</t>
  </si>
  <si>
    <t xml:space="preserve">Base Calculo Adicional</t>
  </si>
  <si>
    <t xml:space="preserve">Imposto Adicional 10%</t>
  </si>
  <si>
    <t xml:space="preserve">Imposto Retido na Fonte</t>
  </si>
  <si>
    <t xml:space="preserve">Imposto a Recolher codigo darf 2089</t>
  </si>
  <si>
    <t xml:space="preserve">Imp a Recolher cod darf 2372</t>
  </si>
  <si>
    <t xml:space="preserve">D-500</t>
  </si>
  <si>
    <t xml:space="preserve">D-499 C-165</t>
  </si>
  <si>
    <t xml:space="preserve">C-38</t>
  </si>
  <si>
    <t xml:space="preserve">C-164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</si>
</sst>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/YY"/>
    <numFmt numFmtId="166" formatCode="@"/>
    <numFmt numFmtId="167" formatCode="#,##0.00"/>
    <numFmt numFmtId="168" formatCode="D/M/YYYY"/>
    <numFmt numFmtId="169" formatCode="MMM\-YY;@"/>
    <numFmt numFmtId="170" formatCode="0.0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b val="true"/>
      <sz val="10"/>
      <color rgb="FF3366FF"/>
      <name val="Arial"/>
      <family val="2"/>
      <charset val="1"/>
    </font>
    <font>
      <b val="tru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0"/>
      <name val="Arial"/>
      <family val="2"/>
      <charset val="1"/>
    </font>
    <font>
      <b val="true"/>
      <sz val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5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2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F48"/>
  <sheetViews>
    <sheetView showFormulas="false" showGridLines="fals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45" activeCellId="0" sqref="G45"/>
    </sheetView>
  </sheetViews>
  <sheetFormatPr defaultRowHeight="12.75" zeroHeight="false" outlineLevelRow="0" outlineLevelCol="0"/>
  <cols>
    <col collapsed="false" customWidth="true" hidden="false" outlineLevel="0" max="1" min="1" style="0" width="39.86"/>
    <col collapsed="false" customWidth="true" hidden="false" outlineLevel="0" max="2" min="2" style="0" width="17.29"/>
    <col collapsed="false" customWidth="true" hidden="false" outlineLevel="0" max="3" min="3" style="0" width="15.71"/>
    <col collapsed="false" customWidth="true" hidden="false" outlineLevel="0" max="4" min="4" style="0" width="23.15"/>
    <col collapsed="false" customWidth="true" hidden="false" outlineLevel="0" max="5" min="5" style="0" width="21.57"/>
    <col collapsed="false" customWidth="true" hidden="false" outlineLevel="0" max="6" min="6" style="0" width="19.14"/>
    <col collapsed="false" customWidth="true" hidden="false" outlineLevel="0" max="1025" min="7" style="0" width="8.67"/>
  </cols>
  <sheetData>
    <row r="2" customFormat="false" ht="12.75" hidden="false" customHeight="false" outlineLevel="0" collapsed="false">
      <c r="A2" s="1" t="s">
        <v>0</v>
      </c>
    </row>
    <row r="3" customFormat="false" ht="12.75" hidden="false" customHeight="false" outlineLevel="0" collapsed="false">
      <c r="A3" s="2"/>
    </row>
    <row r="4" customFormat="false" ht="12.75" hidden="false" customHeight="false" outlineLevel="0" collapsed="false">
      <c r="A4" s="1" t="s">
        <v>1</v>
      </c>
    </row>
    <row r="5" customFormat="false" ht="12.75" hidden="false" customHeight="false" outlineLevel="0" collapsed="false">
      <c r="A5" s="1" t="s">
        <v>2</v>
      </c>
    </row>
    <row r="6" customFormat="false" ht="13.5" hidden="false" customHeight="false" outlineLevel="0" collapsed="false">
      <c r="A6" s="3"/>
      <c r="C6" s="4"/>
    </row>
    <row r="7" customFormat="false" ht="12.75" hidden="false" customHeight="false" outlineLevel="0" collapsed="false">
      <c r="A7" s="5" t="s">
        <v>3</v>
      </c>
      <c r="D7" s="6"/>
      <c r="E7" s="6"/>
    </row>
    <row r="8" customFormat="false" ht="13.5" hidden="false" customHeight="false" outlineLevel="0" collapsed="false">
      <c r="A8" s="3"/>
      <c r="D8" s="7"/>
      <c r="E8" s="8"/>
    </row>
    <row r="9" customFormat="false" ht="12.75" hidden="false" customHeight="false" outlineLevel="0" collapsed="false">
      <c r="A9" s="9" t="s">
        <v>4</v>
      </c>
      <c r="C9" s="10"/>
      <c r="D9" s="11" t="s">
        <v>5</v>
      </c>
      <c r="E9" s="11"/>
    </row>
    <row r="10" customFormat="false" ht="12.75" hidden="false" customHeight="false" outlineLevel="0" collapsed="false">
      <c r="A10" s="12" t="s">
        <v>6</v>
      </c>
      <c r="B10" s="12"/>
      <c r="C10" s="12" t="s">
        <v>7</v>
      </c>
      <c r="D10" s="12" t="s">
        <v>8</v>
      </c>
      <c r="E10" s="12" t="s">
        <v>9</v>
      </c>
    </row>
    <row r="11" customFormat="false" ht="12.75" hidden="false" customHeight="false" outlineLevel="0" collapsed="false">
      <c r="A11" s="13" t="n">
        <v>44197</v>
      </c>
      <c r="B11" s="14" t="s">
        <v>10</v>
      </c>
      <c r="C11" s="15" t="n">
        <v>140090.88</v>
      </c>
      <c r="D11" s="15" t="n">
        <v>1042.73</v>
      </c>
      <c r="E11" s="15" t="n">
        <v>0</v>
      </c>
    </row>
    <row r="12" customFormat="false" ht="12.75" hidden="false" customHeight="false" outlineLevel="0" collapsed="false">
      <c r="A12" s="13" t="n">
        <v>44228</v>
      </c>
      <c r="B12" s="14" t="s">
        <v>10</v>
      </c>
      <c r="C12" s="15" t="n">
        <v>29876.79</v>
      </c>
      <c r="D12" s="15" t="n">
        <v>2364.04</v>
      </c>
      <c r="E12" s="15" t="n">
        <v>0</v>
      </c>
    </row>
    <row r="13" customFormat="false" ht="12.75" hidden="false" customHeight="false" outlineLevel="0" collapsed="false">
      <c r="A13" s="13" t="n">
        <v>44256</v>
      </c>
      <c r="B13" s="14" t="s">
        <v>10</v>
      </c>
      <c r="C13" s="15" t="n">
        <v>65709.57</v>
      </c>
      <c r="D13" s="15" t="n">
        <v>1119.55</v>
      </c>
      <c r="E13" s="15" t="n">
        <v>0</v>
      </c>
    </row>
    <row r="14" customFormat="false" ht="12.75" hidden="false" customHeight="false" outlineLevel="0" collapsed="false">
      <c r="A14" s="16"/>
      <c r="B14" s="17"/>
      <c r="C14" s="15"/>
      <c r="D14" s="18"/>
      <c r="E14" s="15"/>
      <c r="F14" s="10"/>
    </row>
    <row r="15" customFormat="false" ht="20.1" hidden="false" customHeight="true" outlineLevel="0" collapsed="false">
      <c r="A15" s="12" t="s">
        <v>11</v>
      </c>
      <c r="B15" s="12"/>
      <c r="C15" s="19" t="n">
        <f aca="false">SUM(C11:C14)</f>
        <v>235677.24</v>
      </c>
      <c r="D15" s="19" t="n">
        <f aca="false">SUM(D11:D14)</f>
        <v>4526.32</v>
      </c>
      <c r="E15" s="19" t="n">
        <f aca="false">SUM(E11:E14)</f>
        <v>0</v>
      </c>
    </row>
    <row r="16" customFormat="false" ht="12.75" hidden="false" customHeight="false" outlineLevel="0" collapsed="false">
      <c r="B16" s="20"/>
      <c r="C16" s="10"/>
    </row>
    <row r="17" customFormat="false" ht="13.5" hidden="false" customHeight="false" outlineLevel="0" collapsed="false">
      <c r="A17" s="21" t="s">
        <v>12</v>
      </c>
      <c r="B17" s="21"/>
      <c r="C17" s="10"/>
    </row>
    <row r="18" customFormat="false" ht="12.75" hidden="false" customHeight="false" outlineLevel="0" collapsed="false">
      <c r="B18" s="22" t="n">
        <f aca="false">A11</f>
        <v>44197</v>
      </c>
      <c r="C18" s="23" t="n">
        <v>147.09</v>
      </c>
      <c r="E18" s="24"/>
    </row>
    <row r="19" customFormat="false" ht="12.75" hidden="false" customHeight="false" outlineLevel="0" collapsed="false">
      <c r="B19" s="25" t="n">
        <f aca="false">A12</f>
        <v>44228</v>
      </c>
      <c r="C19" s="26" t="n">
        <v>144.11</v>
      </c>
    </row>
    <row r="20" customFormat="false" ht="12.75" hidden="false" customHeight="false" outlineLevel="0" collapsed="false">
      <c r="B20" s="25" t="n">
        <f aca="false">A13</f>
        <v>44256</v>
      </c>
      <c r="C20" s="27" t="n">
        <v>142.42</v>
      </c>
    </row>
    <row r="21" customFormat="false" ht="13.5" hidden="false" customHeight="false" outlineLevel="0" collapsed="false">
      <c r="B21" s="28" t="s">
        <v>13</v>
      </c>
      <c r="C21" s="29" t="n">
        <f aca="false">SUM(C18:C20)</f>
        <v>433.62</v>
      </c>
    </row>
    <row r="22" customFormat="false" ht="12.75" hidden="false" customHeight="false" outlineLevel="0" collapsed="false">
      <c r="B22" s="20"/>
    </row>
    <row r="23" customFormat="false" ht="12.75" hidden="false" customHeight="false" outlineLevel="0" collapsed="false">
      <c r="A23" s="30" t="s">
        <v>14</v>
      </c>
      <c r="B23" s="31"/>
      <c r="C23" s="32"/>
      <c r="D23" s="30" t="s">
        <v>15</v>
      </c>
      <c r="E23" s="33"/>
    </row>
    <row r="24" customFormat="false" ht="12.75" hidden="false" customHeight="false" outlineLevel="0" collapsed="false">
      <c r="A24" s="34"/>
      <c r="B24" s="35"/>
      <c r="C24" s="36"/>
      <c r="D24" s="34"/>
      <c r="E24" s="37"/>
    </row>
    <row r="25" customFormat="false" ht="12.75" hidden="false" customHeight="false" outlineLevel="0" collapsed="false">
      <c r="A25" s="34" t="s">
        <v>16</v>
      </c>
      <c r="B25" s="38" t="n">
        <f aca="false">C15</f>
        <v>235677.24</v>
      </c>
      <c r="C25" s="36"/>
      <c r="D25" s="34" t="s">
        <v>16</v>
      </c>
      <c r="E25" s="38" t="n">
        <f aca="false">B25</f>
        <v>235677.24</v>
      </c>
    </row>
    <row r="26" customFormat="false" ht="12.75" hidden="false" customHeight="false" outlineLevel="0" collapsed="false">
      <c r="A26" s="34"/>
      <c r="B26" s="39"/>
      <c r="C26" s="36"/>
      <c r="D26" s="34"/>
      <c r="E26" s="39"/>
    </row>
    <row r="27" customFormat="false" ht="12.75" hidden="false" customHeight="false" outlineLevel="0" collapsed="false">
      <c r="A27" s="40" t="s">
        <v>17</v>
      </c>
      <c r="B27" s="39" t="n">
        <f aca="false">B25*32%</f>
        <v>75416.7168</v>
      </c>
      <c r="C27" s="36"/>
      <c r="D27" s="40" t="s">
        <v>18</v>
      </c>
      <c r="E27" s="39" t="n">
        <f aca="false">E25*32%</f>
        <v>75416.7168</v>
      </c>
    </row>
    <row r="28" customFormat="false" ht="12.75" hidden="false" customHeight="false" outlineLevel="0" collapsed="false">
      <c r="A28" s="34"/>
      <c r="B28" s="39"/>
      <c r="C28" s="36"/>
      <c r="D28" s="34"/>
      <c r="E28" s="39"/>
    </row>
    <row r="29" customFormat="false" ht="12.75" hidden="false" customHeight="false" outlineLevel="0" collapsed="false">
      <c r="A29" s="34" t="s">
        <v>19</v>
      </c>
      <c r="B29" s="39" t="n">
        <f aca="false">C21</f>
        <v>433.62</v>
      </c>
      <c r="C29" s="36"/>
      <c r="D29" s="34" t="s">
        <v>19</v>
      </c>
      <c r="E29" s="39" t="n">
        <f aca="false">B29</f>
        <v>433.62</v>
      </c>
      <c r="F29" s="10"/>
    </row>
    <row r="30" customFormat="false" ht="12.75" hidden="false" customHeight="false" outlineLevel="0" collapsed="false">
      <c r="A30" s="34"/>
      <c r="B30" s="39"/>
      <c r="C30" s="36"/>
      <c r="D30" s="34"/>
      <c r="E30" s="39"/>
    </row>
    <row r="31" customFormat="false" ht="12.75" hidden="false" customHeight="false" outlineLevel="0" collapsed="false">
      <c r="A31" s="34" t="s">
        <v>20</v>
      </c>
      <c r="B31" s="39" t="n">
        <v>0</v>
      </c>
      <c r="C31" s="36"/>
      <c r="D31" s="34" t="s">
        <v>20</v>
      </c>
      <c r="E31" s="39" t="n">
        <v>0</v>
      </c>
    </row>
    <row r="32" customFormat="false" ht="12.75" hidden="false" customHeight="false" outlineLevel="0" collapsed="false">
      <c r="A32" s="34"/>
      <c r="B32" s="39"/>
      <c r="C32" s="36"/>
      <c r="D32" s="34"/>
      <c r="E32" s="39"/>
    </row>
    <row r="33" customFormat="false" ht="12.75" hidden="false" customHeight="false" outlineLevel="0" collapsed="false">
      <c r="A33" s="34" t="s">
        <v>21</v>
      </c>
      <c r="B33" s="39" t="n">
        <f aca="false">SUM(B27:B32)</f>
        <v>75850.3368</v>
      </c>
      <c r="C33" s="36"/>
      <c r="D33" s="34" t="s">
        <v>22</v>
      </c>
      <c r="E33" s="39" t="n">
        <f aca="false">SUM(E27:E32)</f>
        <v>75850.3368</v>
      </c>
    </row>
    <row r="34" customFormat="false" ht="12.75" hidden="false" customHeight="false" outlineLevel="0" collapsed="false">
      <c r="A34" s="34"/>
      <c r="B34" s="39"/>
      <c r="C34" s="36"/>
      <c r="D34" s="34"/>
      <c r="E34" s="39"/>
    </row>
    <row r="35" customFormat="false" ht="12.75" hidden="false" customHeight="false" outlineLevel="0" collapsed="false">
      <c r="A35" s="40" t="s">
        <v>23</v>
      </c>
      <c r="B35" s="39" t="n">
        <f aca="false">B33*15%</f>
        <v>11377.55052</v>
      </c>
      <c r="C35" s="36"/>
      <c r="D35" s="40" t="s">
        <v>23</v>
      </c>
      <c r="E35" s="39" t="n">
        <f aca="false">E33*9%</f>
        <v>6826.530312</v>
      </c>
    </row>
    <row r="36" customFormat="false" ht="12.75" hidden="false" customHeight="false" outlineLevel="0" collapsed="false">
      <c r="A36" s="34"/>
      <c r="B36" s="39"/>
      <c r="C36" s="36"/>
      <c r="D36" s="34"/>
      <c r="E36" s="39"/>
    </row>
    <row r="37" customFormat="false" ht="12.75" hidden="false" customHeight="false" outlineLevel="0" collapsed="false">
      <c r="A37" s="40" t="s">
        <v>24</v>
      </c>
      <c r="B37" s="39" t="n">
        <f aca="false">(B33-60000)</f>
        <v>15850.3368</v>
      </c>
      <c r="C37" s="36"/>
      <c r="D37" s="34"/>
      <c r="E37" s="39"/>
    </row>
    <row r="38" customFormat="false" ht="12.75" hidden="false" customHeight="false" outlineLevel="0" collapsed="false">
      <c r="A38" s="34"/>
      <c r="B38" s="39"/>
      <c r="C38" s="36"/>
      <c r="D38" s="34"/>
      <c r="E38" s="39"/>
    </row>
    <row r="39" customFormat="false" ht="12.75" hidden="false" customHeight="false" outlineLevel="0" collapsed="false">
      <c r="A39" s="40" t="s">
        <v>25</v>
      </c>
      <c r="B39" s="39" t="n">
        <f aca="false">B37*10%</f>
        <v>1585.03368</v>
      </c>
      <c r="C39" s="36"/>
      <c r="D39" s="34"/>
      <c r="E39" s="39"/>
    </row>
    <row r="40" customFormat="false" ht="12.75" hidden="false" customHeight="false" outlineLevel="0" collapsed="false">
      <c r="A40" s="34"/>
      <c r="B40" s="39"/>
      <c r="C40" s="36"/>
      <c r="D40" s="34"/>
      <c r="E40" s="39"/>
    </row>
    <row r="41" customFormat="false" ht="12.75" hidden="false" customHeight="false" outlineLevel="0" collapsed="false">
      <c r="A41" s="34" t="s">
        <v>23</v>
      </c>
      <c r="B41" s="39" t="n">
        <f aca="false">B35+B39</f>
        <v>12962.5842</v>
      </c>
      <c r="C41" s="36"/>
      <c r="D41" s="34"/>
      <c r="E41" s="39"/>
    </row>
    <row r="42" customFormat="false" ht="12.75" hidden="false" customHeight="false" outlineLevel="0" collapsed="false">
      <c r="A42" s="34"/>
      <c r="B42" s="39"/>
      <c r="C42" s="36"/>
      <c r="D42" s="34"/>
      <c r="E42" s="39"/>
    </row>
    <row r="43" customFormat="false" ht="12.75" hidden="false" customHeight="false" outlineLevel="0" collapsed="false">
      <c r="A43" s="34" t="s">
        <v>26</v>
      </c>
      <c r="B43" s="39" t="n">
        <f aca="false">-D15</f>
        <v>-4526.32</v>
      </c>
      <c r="C43" s="36"/>
      <c r="D43" s="34"/>
      <c r="E43" s="39"/>
    </row>
    <row r="44" customFormat="false" ht="12.75" hidden="false" customHeight="false" outlineLevel="0" collapsed="false">
      <c r="A44" s="34"/>
      <c r="B44" s="39"/>
      <c r="C44" s="36"/>
      <c r="D44" s="34"/>
      <c r="E44" s="39"/>
    </row>
    <row r="45" customFormat="false" ht="13.5" hidden="false" customHeight="false" outlineLevel="0" collapsed="false">
      <c r="A45" s="41" t="s">
        <v>27</v>
      </c>
      <c r="B45" s="42" t="n">
        <f aca="false">B41+B43</f>
        <v>8436.2642</v>
      </c>
      <c r="C45" s="43"/>
      <c r="D45" s="44" t="s">
        <v>28</v>
      </c>
      <c r="E45" s="45" t="n">
        <f aca="false">E35</f>
        <v>6826.530312</v>
      </c>
    </row>
    <row r="46" customFormat="false" ht="13.5" hidden="false" customHeight="false" outlineLevel="0" collapsed="false">
      <c r="A46" s="46" t="s">
        <v>29</v>
      </c>
      <c r="B46" s="47" t="n">
        <f aca="false">B41</f>
        <v>12962.5842</v>
      </c>
      <c r="E46" s="48" t="s">
        <v>30</v>
      </c>
    </row>
    <row r="47" customFormat="false" ht="12.75" hidden="false" customHeight="false" outlineLevel="0" collapsed="false">
      <c r="A47" s="49" t="s">
        <v>31</v>
      </c>
      <c r="B47" s="50" t="n">
        <f aca="false">-B43</f>
        <v>4526.32</v>
      </c>
    </row>
    <row r="48" customFormat="false" ht="13.5" hidden="false" customHeight="false" outlineLevel="0" collapsed="false">
      <c r="A48" s="51" t="s">
        <v>32</v>
      </c>
      <c r="B48" s="52" t="n">
        <f aca="false">B45</f>
        <v>8436.2642</v>
      </c>
      <c r="D48" s="53"/>
      <c r="E48" s="54"/>
    </row>
  </sheetData>
  <mergeCells count="4">
    <mergeCell ref="D7:E7"/>
    <mergeCell ref="D9:E9"/>
    <mergeCell ref="A15:B15"/>
    <mergeCell ref="A17:B17"/>
  </mergeCells>
  <printOptions headings="false" gridLines="false" gridLinesSet="true" horizontalCentered="false" verticalCentered="false"/>
  <pageMargins left="0.433333333333333" right="0.354166666666667" top="0.984027777777778" bottom="0.984027777777778" header="0.511805555555555" footer="0.511805555555555"/>
  <pageSetup paperSize="1" scale="7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LibreOffice/5.3.6.1$Linux_X86_64 LibreOffice_project/30$Build-1</Application>
  <Company>EPT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2004-12-14T11:25:46Z</dcterms:created>
  <dc:creator>EPT</dc:creator>
  <dc:description/>
  <dc:language>pt-BR</dc:language>
  <cp:lastModifiedBy/>
  <cp:lastPrinted>2021-04-30T14:35:10Z</cp:lastPrinted>
  <dcterms:modified xsi:type="dcterms:W3CDTF">2021-04-30T14:36:21Z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EPT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